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La Ortega" sheetId="1" r:id="rId1"/>
  </sheets>
  <definedNames>
    <definedName name="_xlnm.Print_Titles" localSheetId="0">'La Ortega'!$9:$9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<sst xmlns="http://schemas.openxmlformats.org/spreadsheetml/2006/main" count="51" uniqueCount="45">
  <si>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JUNTA DISTRITAL LA ORTEGA</t>
  </si>
  <si>
    <t>SECCION DE PRESUPUESTOS MUNICIPALES</t>
  </si>
  <si>
    <r>
      <rPr>
        <sz val="10"/>
        <rFont val="Arial"/>
        <charset val="134"/>
      </rPr>
      <t>PROYECTO:</t>
    </r>
    <r>
      <rPr>
        <sz val="10"/>
        <rFont val="Arial"/>
        <charset val="134"/>
      </rPr>
      <t xml:space="preserve"> </t>
    </r>
  </si>
  <si>
    <t>CONSTRUCCIÓN DE  ENCACHES Y CONTENES</t>
  </si>
  <si>
    <t xml:space="preserve">UBICACIÓN: </t>
  </si>
  <si>
    <t>Diferentes sectores, D.M. La Ortega</t>
  </si>
  <si>
    <t>CONTENIDO</t>
  </si>
  <si>
    <t>PRESUPUESTO</t>
  </si>
  <si>
    <t>PROGRAMA DE APOYO A LOS GOBIERNOS LOCALES</t>
  </si>
  <si>
    <t>FECHA:</t>
  </si>
  <si>
    <t>Octubre 2025</t>
  </si>
  <si>
    <t>NO.</t>
  </si>
  <si>
    <t>PARTIDA</t>
  </si>
  <si>
    <t>CANT.</t>
  </si>
  <si>
    <t>UD.</t>
  </si>
  <si>
    <t>P.U.</t>
  </si>
  <si>
    <t>VALOR RD$</t>
  </si>
  <si>
    <t>TOTAL</t>
  </si>
  <si>
    <t>CONST. ENCACHE</t>
  </si>
  <si>
    <t>Replanteo</t>
  </si>
  <si>
    <r>
      <rPr>
        <sz val="10"/>
        <rFont val="Arial"/>
        <charset val="134"/>
      </rPr>
      <t>m</t>
    </r>
    <r>
      <rPr>
        <vertAlign val="superscript"/>
        <sz val="10"/>
        <rFont val="Arial"/>
        <charset val="134"/>
      </rPr>
      <t>L</t>
    </r>
  </si>
  <si>
    <t>Corte y bote con equipo</t>
  </si>
  <si>
    <r>
      <rPr>
        <sz val="10"/>
        <rFont val="Arial"/>
        <charset val="134"/>
      </rPr>
      <t>m</t>
    </r>
    <r>
      <rPr>
        <vertAlign val="superscript"/>
        <sz val="10"/>
        <rFont val="Arial"/>
        <charset val="134"/>
      </rPr>
      <t>3</t>
    </r>
  </si>
  <si>
    <t>MOVIMIENTO DE TIERRA</t>
  </si>
  <si>
    <t>Excavación para formar encache</t>
  </si>
  <si>
    <t>Bote</t>
  </si>
  <si>
    <t>ENCACHE</t>
  </si>
  <si>
    <t>Const. Encache</t>
  </si>
  <si>
    <r>
      <rPr>
        <sz val="10"/>
        <rFont val="Arial"/>
        <charset val="134"/>
      </rPr>
      <t>m</t>
    </r>
    <r>
      <rPr>
        <sz val="10"/>
        <rFont val="Book Antiqua"/>
        <charset val="134"/>
      </rPr>
      <t>²</t>
    </r>
  </si>
  <si>
    <t>CONST. CONTENES</t>
  </si>
  <si>
    <t>Relleno clasificado en cunetas inservibles existentes para contenes</t>
  </si>
  <si>
    <t>HORMIGON EN</t>
  </si>
  <si>
    <t>Contenes</t>
  </si>
  <si>
    <t>SUB-TOTAL GENERAL</t>
  </si>
  <si>
    <t>TOTAL GASTO INDIRECTO</t>
  </si>
  <si>
    <t>Dirección Técnica</t>
  </si>
  <si>
    <t>ITBIS Dirección Técnica</t>
  </si>
  <si>
    <t>Gastos Administrativos</t>
  </si>
  <si>
    <t>Transporte</t>
  </si>
  <si>
    <t>Fianzas y Seguros</t>
  </si>
  <si>
    <t>Codia</t>
  </si>
  <si>
    <t>Fondo de pensiones</t>
  </si>
  <si>
    <t>Supervision</t>
  </si>
  <si>
    <t>TOTAL GENERAL</t>
  </si>
  <si>
    <t>REALIZADO POR: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</si>
</sst>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3" formatCode="_(* #,##0.00_);_(* \(#,##0.00\);_(* &quot;-&quot;??_);_(@_)"/>
    <numFmt numFmtId="176" formatCode="_(&quot;RD$&quot;* #,##0.00_);_(&quot;RD$&quot;* \(#,##0.00\);_(&quot;RD$&quot;* &quot;-&quot;??_);_(@_)"/>
    <numFmt numFmtId="177" formatCode="_ * #,##0_ ;_ * \-#,##0_ ;_ * &quot;-&quot;_ ;_ @_ "/>
    <numFmt numFmtId="178" formatCode="0.00_);[Red]\(0.00\)"/>
    <numFmt numFmtId="179" formatCode="_-* #,##0.00_-;\-* #,##0.00_-;_-* &quot;-&quot;??_-;_-@_-"/>
    <numFmt numFmtId="180" formatCode="#,##0.00_ "/>
  </numFmts>
  <fonts count="39">
    <font>
      <sz val="10"/>
      <name val="Arial"/>
      <charset val="134"/>
    </font>
    <font>
      <sz val="10"/>
      <color rgb="FF0070C0"/>
      <name val="Arial"/>
      <charset val="134"/>
    </font>
    <font>
      <b/>
      <sz val="14"/>
      <name val="Arial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b/>
      <sz val="11"/>
      <color rgb="FFFF0000"/>
      <name val="Arial"/>
      <charset val="134"/>
    </font>
    <font>
      <b/>
      <sz val="10"/>
      <name val="Arial"/>
      <charset val="134"/>
    </font>
    <font>
      <b/>
      <i/>
      <sz val="10"/>
      <name val="Arial"/>
      <charset val="134"/>
    </font>
    <font>
      <b/>
      <sz val="10"/>
      <color rgb="FF0070C0"/>
      <name val="Arial"/>
      <charset val="134"/>
    </font>
    <font>
      <b/>
      <i/>
      <sz val="10"/>
      <color rgb="FF0070C0"/>
      <name val="Arial"/>
      <charset val="134"/>
    </font>
    <font>
      <sz val="8"/>
      <name val="Arial"/>
      <charset val="134"/>
    </font>
    <font>
      <b/>
      <sz val="10"/>
      <color theme="4" tint="-0.25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b/>
      <sz val="8"/>
      <name val="Arial"/>
      <charset val="134"/>
    </font>
    <font>
      <sz val="10"/>
      <color rgb="FFFF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Book Antiqua"/>
      <charset val="134"/>
    </font>
    <font>
      <vertAlign val="superscript"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2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32" applyNumberFormat="0" applyAlignment="0" applyProtection="0">
      <alignment vertical="center"/>
    </xf>
    <xf numFmtId="0" fontId="27" fillId="5" borderId="33" applyNumberFormat="0" applyAlignment="0" applyProtection="0">
      <alignment vertical="center"/>
    </xf>
    <xf numFmtId="0" fontId="28" fillId="5" borderId="32" applyNumberFormat="0" applyAlignment="0" applyProtection="0">
      <alignment vertical="center"/>
    </xf>
    <xf numFmtId="0" fontId="29" fillId="6" borderId="34" applyNumberFormat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1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178" fontId="0" fillId="0" borderId="0" xfId="0" applyNumberForma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5" fontId="7" fillId="0" borderId="0" xfId="0" applyNumberFormat="1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0" fillId="0" borderId="3" xfId="0" applyFont="1" applyBorder="1" applyAlignment="1">
      <alignment wrapText="1"/>
    </xf>
    <xf numFmtId="43" fontId="9" fillId="0" borderId="3" xfId="1" applyFont="1" applyBorder="1" applyAlignment="1"/>
    <xf numFmtId="0" fontId="9" fillId="0" borderId="3" xfId="0" applyFont="1" applyBorder="1" applyAlignment="1"/>
    <xf numFmtId="0" fontId="11" fillId="0" borderId="3" xfId="0" applyFont="1" applyBorder="1" applyAlignment="1">
      <alignment horizontal="center"/>
    </xf>
    <xf numFmtId="0" fontId="0" fillId="0" borderId="3" xfId="0" applyFont="1" applyBorder="1" applyAlignment="1">
      <alignment vertical="center"/>
    </xf>
    <xf numFmtId="43" fontId="0" fillId="0" borderId="3" xfId="1" applyFont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43" fontId="7" fillId="0" borderId="3" xfId="1" applyFont="1" applyBorder="1"/>
    <xf numFmtId="0" fontId="7" fillId="0" borderId="3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43" fontId="0" fillId="0" borderId="6" xfId="1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43" fontId="0" fillId="0" borderId="3" xfId="1" applyFont="1" applyBorder="1"/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43" fontId="0" fillId="0" borderId="6" xfId="1" applyFont="1" applyBorder="1"/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0" fillId="0" borderId="3" xfId="0" applyBorder="1" applyAlignment="1">
      <alignment horizontal="right"/>
    </xf>
    <xf numFmtId="43" fontId="11" fillId="0" borderId="3" xfId="1" applyFont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0" fillId="2" borderId="0" xfId="0" applyFont="1" applyFill="1" applyBorder="1"/>
    <xf numFmtId="43" fontId="7" fillId="2" borderId="0" xfId="1" applyNumberFormat="1" applyFont="1" applyFill="1" applyBorder="1"/>
    <xf numFmtId="0" fontId="7" fillId="2" borderId="0" xfId="0" applyFont="1" applyFill="1" applyBorder="1"/>
    <xf numFmtId="43" fontId="7" fillId="2" borderId="8" xfId="1" applyNumberFormat="1" applyFont="1" applyFill="1" applyBorder="1"/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NumberFormat="1" applyFont="1" applyBorder="1" applyAlignment="1"/>
    <xf numFmtId="0" fontId="3" fillId="0" borderId="11" xfId="0" applyNumberFormat="1" applyFont="1" applyBorder="1" applyAlignment="1"/>
    <xf numFmtId="0" fontId="3" fillId="0" borderId="12" xfId="0" applyNumberFormat="1" applyFont="1" applyBorder="1" applyAlignment="1"/>
    <xf numFmtId="10" fontId="3" fillId="0" borderId="13" xfId="1" applyNumberFormat="1" applyFont="1" applyBorder="1"/>
    <xf numFmtId="43" fontId="3" fillId="0" borderId="13" xfId="1" applyNumberFormat="1" applyFont="1" applyBorder="1"/>
    <xf numFmtId="0" fontId="3" fillId="0" borderId="14" xfId="0" applyFont="1" applyBorder="1" applyAlignment="1">
      <alignment horizontal="center"/>
    </xf>
    <xf numFmtId="0" fontId="3" fillId="0" borderId="4" xfId="0" applyNumberFormat="1" applyFont="1" applyBorder="1" applyAlignment="1"/>
    <xf numFmtId="0" fontId="3" fillId="0" borderId="5" xfId="0" applyNumberFormat="1" applyFont="1" applyBorder="1" applyAlignment="1"/>
    <xf numFmtId="0" fontId="3" fillId="0" borderId="6" xfId="0" applyNumberFormat="1" applyFont="1" applyBorder="1" applyAlignment="1"/>
    <xf numFmtId="10" fontId="3" fillId="0" borderId="3" xfId="1" applyNumberFormat="1" applyFont="1" applyBorder="1"/>
    <xf numFmtId="43" fontId="3" fillId="0" borderId="3" xfId="1" applyNumberFormat="1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0" fontId="3" fillId="0" borderId="17" xfId="1" applyNumberFormat="1" applyFont="1" applyBorder="1"/>
    <xf numFmtId="43" fontId="3" fillId="0" borderId="17" xfId="1" applyNumberFormat="1" applyFont="1" applyBorder="1"/>
    <xf numFmtId="0" fontId="3" fillId="0" borderId="18" xfId="0" applyFont="1" applyBorder="1" applyAlignment="1">
      <alignment horizontal="center"/>
    </xf>
    <xf numFmtId="0" fontId="3" fillId="0" borderId="19" xfId="0" applyNumberFormat="1" applyFont="1" applyBorder="1" applyAlignment="1"/>
    <xf numFmtId="0" fontId="3" fillId="0" borderId="20" xfId="0" applyNumberFormat="1" applyFont="1" applyBorder="1" applyAlignment="1"/>
    <xf numFmtId="0" fontId="3" fillId="0" borderId="21" xfId="0" applyNumberFormat="1" applyFont="1" applyBorder="1" applyAlignment="1"/>
    <xf numFmtId="0" fontId="3" fillId="0" borderId="22" xfId="0" applyFont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left"/>
    </xf>
    <xf numFmtId="0" fontId="3" fillId="2" borderId="24" xfId="0" applyFont="1" applyFill="1" applyBorder="1"/>
    <xf numFmtId="43" fontId="4" fillId="2" borderId="24" xfId="1" applyNumberFormat="1" applyFont="1" applyFill="1" applyBorder="1"/>
    <xf numFmtId="0" fontId="4" fillId="2" borderId="24" xfId="0" applyFont="1" applyFill="1" applyBorder="1"/>
    <xf numFmtId="43" fontId="4" fillId="2" borderId="25" xfId="1" applyNumberFormat="1" applyFont="1" applyFill="1" applyBorder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1" applyNumberFormat="1" applyFont="1" applyBorder="1"/>
    <xf numFmtId="0" fontId="8" fillId="0" borderId="0" xfId="0" applyFont="1" applyBorder="1"/>
    <xf numFmtId="0" fontId="0" fillId="0" borderId="2" xfId="0" applyFont="1" applyBorder="1" applyAlignment="1"/>
    <xf numFmtId="0" fontId="7" fillId="0" borderId="0" xfId="0" applyFont="1" applyAlignment="1">
      <alignment horizontal="center"/>
    </xf>
    <xf numFmtId="0" fontId="0" fillId="0" borderId="0" xfId="0" applyFont="1" applyBorder="1" applyAlignment="1"/>
    <xf numFmtId="0" fontId="7" fillId="0" borderId="11" xfId="0" applyFont="1" applyBorder="1" applyAlignment="1">
      <alignment horizontal="center"/>
    </xf>
    <xf numFmtId="0" fontId="13" fillId="0" borderId="0" xfId="0" applyFont="1" applyBorder="1" applyAlignment="1"/>
    <xf numFmtId="0" fontId="3" fillId="0" borderId="0" xfId="0" applyFont="1" applyAlignment="1"/>
    <xf numFmtId="0" fontId="14" fillId="0" borderId="0" xfId="0" applyFont="1" applyAlignment="1"/>
    <xf numFmtId="0" fontId="11" fillId="0" borderId="0" xfId="0" applyFont="1" applyBorder="1" applyAlignment="1"/>
    <xf numFmtId="43" fontId="11" fillId="0" borderId="0" xfId="1" applyFont="1" applyBorder="1" applyAlignment="1"/>
    <xf numFmtId="43" fontId="11" fillId="0" borderId="0" xfId="1" applyFont="1" applyFill="1" applyBorder="1" applyAlignment="1"/>
    <xf numFmtId="0" fontId="15" fillId="0" borderId="0" xfId="0" applyFont="1" applyFill="1" applyBorder="1" applyAlignment="1"/>
    <xf numFmtId="43" fontId="15" fillId="0" borderId="0" xfId="1" applyFont="1" applyBorder="1" applyAlignment="1"/>
    <xf numFmtId="43" fontId="0" fillId="0" borderId="0" xfId="1" applyFont="1"/>
    <xf numFmtId="0" fontId="7" fillId="2" borderId="26" xfId="0" applyFont="1" applyFill="1" applyBorder="1" applyAlignment="1">
      <alignment horizontal="center"/>
    </xf>
    <xf numFmtId="178" fontId="0" fillId="0" borderId="0" xfId="0" applyNumberFormat="1" applyAlignment="1">
      <alignment horizontal="center"/>
    </xf>
    <xf numFmtId="43" fontId="7" fillId="0" borderId="3" xfId="0" applyNumberFormat="1" applyFont="1" applyBorder="1" applyAlignment="1"/>
    <xf numFmtId="0" fontId="9" fillId="0" borderId="0" xfId="0" applyFont="1" applyFill="1" applyBorder="1" applyAlignment="1"/>
    <xf numFmtId="43" fontId="7" fillId="0" borderId="0" xfId="1" applyFont="1" applyFill="1" applyBorder="1"/>
    <xf numFmtId="0" fontId="7" fillId="0" borderId="3" xfId="0" applyFont="1" applyBorder="1"/>
    <xf numFmtId="0" fontId="7" fillId="0" borderId="0" xfId="0" applyFont="1" applyFill="1" applyBorder="1"/>
    <xf numFmtId="179" fontId="7" fillId="0" borderId="0" xfId="0" applyNumberFormat="1" applyFont="1" applyFill="1" applyBorder="1"/>
    <xf numFmtId="43" fontId="7" fillId="0" borderId="3" xfId="0" applyNumberFormat="1" applyFont="1" applyBorder="1"/>
    <xf numFmtId="176" fontId="7" fillId="2" borderId="8" xfId="2" applyNumberFormat="1" applyFont="1" applyFill="1" applyBorder="1"/>
    <xf numFmtId="176" fontId="7" fillId="2" borderId="3" xfId="2" applyNumberFormat="1" applyFont="1" applyFill="1" applyBorder="1"/>
    <xf numFmtId="40" fontId="3" fillId="0" borderId="27" xfId="2" applyNumberFormat="1" applyFont="1" applyBorder="1"/>
    <xf numFmtId="40" fontId="3" fillId="0" borderId="28" xfId="2" applyNumberFormat="1" applyFont="1" applyBorder="1"/>
    <xf numFmtId="40" fontId="3" fillId="0" borderId="3" xfId="2" applyNumberFormat="1" applyFont="1" applyBorder="1"/>
    <xf numFmtId="176" fontId="4" fillId="2" borderId="25" xfId="2" applyNumberFormat="1" applyFont="1" applyFill="1" applyBorder="1"/>
    <xf numFmtId="180" fontId="0" fillId="0" borderId="0" xfId="0" applyNumberFormat="1" applyFont="1" applyAlignment="1"/>
    <xf numFmtId="0" fontId="0" fillId="0" borderId="0" xfId="0" applyFont="1" applyAlignment="1"/>
    <xf numFmtId="43" fontId="14" fillId="0" borderId="0" xfId="1" applyFont="1" applyAlignment="1"/>
    <xf numFmtId="176" fontId="0" fillId="0" borderId="0" xfId="0" applyNumberFormat="1"/>
    <xf numFmtId="0" fontId="16" fillId="0" borderId="0" xfId="0" applyFont="1"/>
    <xf numFmtId="43" fontId="15" fillId="0" borderId="0" xfId="1" applyFont="1"/>
    <xf numFmtId="43" fontId="7" fillId="0" borderId="0" xfId="1" applyFont="1"/>
    <xf numFmtId="43" fontId="0" fillId="0" borderId="0" xfId="0" applyNumberForma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1100455</xdr:colOff>
      <xdr:row>0</xdr:row>
      <xdr:rowOff>163195</xdr:rowOff>
    </xdr:from>
    <xdr:to>
      <xdr:col>6</xdr:col>
      <xdr:colOff>263525</xdr:colOff>
      <xdr:row>0</xdr:row>
      <xdr:rowOff>977265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24480" y="163195"/>
          <a:ext cx="1533525" cy="8140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L69"/>
  <sheetViews>
    <sheetView tabSelected="1" zoomScale="130" zoomScaleNormal="130" topLeftCell="A29" workbookViewId="0">
      <selection activeCell="G47" sqref="G47"/>
    </sheetView>
  </sheetViews>
  <sheetFormatPr defaultColWidth="11" defaultRowHeight="12.75"/>
  <cols>
    <col min="1" max="1" width="5.14285714285714" style="3" customWidth="1"/>
    <col min="2" max="2" width="8.28571428571429" customWidth="1"/>
    <col min="3" max="3" width="12.4285714285714" customWidth="1"/>
    <col min="4" max="4" width="20.9809523809524" customWidth="1"/>
    <col min="5" max="5" width="9.42857142857143" customWidth="1"/>
    <col min="6" max="6" width="5.14285714285714" customWidth="1"/>
    <col min="7" max="7" width="12.5714285714286" customWidth="1"/>
    <col min="8" max="8" width="13.8571428571429" customWidth="1"/>
    <col min="9" max="9" width="22.2857142857143" customWidth="1"/>
    <col min="10" max="10" width="16.4285714285714" customWidth="1"/>
    <col min="11" max="11" width="15.4285714285714" hidden="1" customWidth="1"/>
    <col min="12" max="12" width="9.57142857142857" style="4" customWidth="1"/>
  </cols>
  <sheetData>
    <row r="1" ht="84.75" customHeight="1" spans="1:9">
      <c r="A1" s="5"/>
      <c r="B1" s="5"/>
      <c r="C1" s="5"/>
      <c r="D1" s="5"/>
      <c r="E1" s="5"/>
      <c r="F1" s="5"/>
      <c r="G1" s="5"/>
      <c r="H1" s="5"/>
      <c r="I1" s="5"/>
    </row>
    <row r="2" ht="18" spans="1:9">
      <c r="A2" s="6" t="s">
        <v>0</v>
      </c>
      <c r="B2" s="6"/>
      <c r="C2" s="6"/>
      <c r="D2" s="6"/>
      <c r="E2" s="6"/>
      <c r="F2" s="6"/>
      <c r="G2" s="6"/>
      <c r="H2" s="6"/>
      <c r="I2" s="6"/>
    </row>
    <row r="3" ht="15" spans="1:9">
      <c r="A3" s="7" t="s">
        <v>1</v>
      </c>
      <c r="B3" s="7"/>
      <c r="C3" s="7"/>
      <c r="D3" s="7"/>
      <c r="E3" s="7"/>
      <c r="F3" s="7"/>
      <c r="G3" s="7"/>
      <c r="H3" s="7"/>
      <c r="I3" s="7"/>
    </row>
    <row r="4" ht="7.5" customHeight="1" spans="1:9">
      <c r="A4" s="1"/>
      <c r="B4" s="1"/>
      <c r="C4" s="1"/>
      <c r="D4" s="1"/>
      <c r="E4" s="1"/>
      <c r="F4" s="1"/>
      <c r="G4" s="1"/>
      <c r="H4" s="8"/>
      <c r="I4" s="8"/>
    </row>
    <row r="5" ht="15.75" customHeight="1" spans="1:9">
      <c r="A5" s="9" t="s">
        <v>2</v>
      </c>
      <c r="B5" s="9"/>
      <c r="C5" s="10" t="s">
        <v>3</v>
      </c>
      <c r="D5" s="10"/>
      <c r="E5" s="10"/>
      <c r="F5" s="10"/>
      <c r="G5" s="10"/>
      <c r="H5" s="10"/>
      <c r="I5" s="10"/>
    </row>
    <row r="6" ht="24.75" customHeight="1" spans="1:9">
      <c r="A6" s="11" t="s">
        <v>4</v>
      </c>
      <c r="B6" s="11"/>
      <c r="C6" s="12" t="s">
        <v>5</v>
      </c>
      <c r="D6" s="12"/>
      <c r="E6" s="12"/>
      <c r="F6" s="12"/>
      <c r="G6" s="12"/>
      <c r="H6" s="12"/>
      <c r="I6" s="12"/>
    </row>
    <row r="7" ht="15.75" customHeight="1" spans="1:9">
      <c r="A7" s="13" t="s">
        <v>6</v>
      </c>
      <c r="B7" s="11"/>
      <c r="C7" s="12" t="s">
        <v>7</v>
      </c>
      <c r="D7" s="12"/>
      <c r="E7" s="14" t="s">
        <v>8</v>
      </c>
      <c r="F7" s="14"/>
      <c r="G7" s="14"/>
      <c r="H7" s="14"/>
      <c r="I7" s="14"/>
    </row>
    <row r="8" ht="15.75" customHeight="1" spans="1:9">
      <c r="A8" s="13" t="s">
        <v>9</v>
      </c>
      <c r="B8" s="11"/>
      <c r="C8" s="15" t="s">
        <v>10</v>
      </c>
      <c r="D8" s="16"/>
      <c r="E8" s="16"/>
      <c r="F8" s="16"/>
      <c r="G8" s="16"/>
      <c r="H8" s="16"/>
      <c r="I8" s="16"/>
    </row>
    <row r="9" s="1" customFormat="1" ht="15.75" customHeight="1" spans="1:12">
      <c r="A9" s="17" t="s">
        <v>11</v>
      </c>
      <c r="B9" s="18" t="s">
        <v>12</v>
      </c>
      <c r="C9" s="18"/>
      <c r="D9" s="18"/>
      <c r="E9" s="18" t="s">
        <v>13</v>
      </c>
      <c r="F9" s="18" t="s">
        <v>14</v>
      </c>
      <c r="G9" s="18" t="s">
        <v>15</v>
      </c>
      <c r="H9" s="18" t="s">
        <v>16</v>
      </c>
      <c r="I9" s="107" t="s">
        <v>17</v>
      </c>
      <c r="L9" s="108"/>
    </row>
    <row r="10" s="2" customFormat="1" ht="18" customHeight="1" spans="1:10">
      <c r="A10" s="19">
        <v>1</v>
      </c>
      <c r="B10" s="20" t="s">
        <v>18</v>
      </c>
      <c r="C10" s="21"/>
      <c r="D10" s="22"/>
      <c r="E10" s="23"/>
      <c r="F10" s="23"/>
      <c r="G10" s="24"/>
      <c r="H10" s="25"/>
      <c r="I10" s="109">
        <f>SUM(H11:H12)</f>
        <v>0</v>
      </c>
      <c r="J10" s="110"/>
    </row>
    <row r="11" s="3" customFormat="1" ht="13.5" spans="1:10">
      <c r="A11" s="26">
        <v>0</v>
      </c>
      <c r="B11" s="27" t="s">
        <v>19</v>
      </c>
      <c r="C11" s="27"/>
      <c r="D11" s="27"/>
      <c r="E11" s="28">
        <v>700</v>
      </c>
      <c r="F11" s="29" t="s">
        <v>20</v>
      </c>
      <c r="G11" s="28"/>
      <c r="H11" s="28">
        <f t="shared" ref="H11:H15" si="0">+G11*E11</f>
        <v>0</v>
      </c>
      <c r="I11" s="35"/>
      <c r="J11" s="111"/>
    </row>
    <row r="12" s="3" customFormat="1" ht="13.5" spans="1:10">
      <c r="A12" s="26">
        <v>1</v>
      </c>
      <c r="B12" s="30" t="s">
        <v>21</v>
      </c>
      <c r="C12" s="31"/>
      <c r="D12" s="32"/>
      <c r="E12" s="28">
        <v>252</v>
      </c>
      <c r="F12" s="29" t="s">
        <v>22</v>
      </c>
      <c r="G12" s="28"/>
      <c r="H12" s="28">
        <f t="shared" si="0"/>
        <v>0</v>
      </c>
      <c r="I12" s="35"/>
      <c r="J12" s="111"/>
    </row>
    <row r="13" s="3" customFormat="1" spans="1:10">
      <c r="A13" s="33">
        <v>2</v>
      </c>
      <c r="B13" s="34" t="s">
        <v>23</v>
      </c>
      <c r="C13" s="34"/>
      <c r="D13" s="34"/>
      <c r="E13" s="35"/>
      <c r="F13" s="36"/>
      <c r="G13" s="35"/>
      <c r="H13" s="35"/>
      <c r="I13" s="35">
        <f>SUM(H14:H15)</f>
        <v>0</v>
      </c>
      <c r="J13" s="111"/>
    </row>
    <row r="14" s="3" customFormat="1" ht="13.5" spans="1:10">
      <c r="A14" s="26">
        <v>0</v>
      </c>
      <c r="B14" s="37" t="s">
        <v>24</v>
      </c>
      <c r="C14" s="37"/>
      <c r="D14" s="37"/>
      <c r="E14" s="28">
        <v>224</v>
      </c>
      <c r="F14" s="29" t="s">
        <v>22</v>
      </c>
      <c r="G14" s="28"/>
      <c r="H14" s="28">
        <f t="shared" si="0"/>
        <v>0</v>
      </c>
      <c r="I14" s="35"/>
      <c r="J14" s="111"/>
    </row>
    <row r="15" s="3" customFormat="1" ht="13.5" spans="1:10">
      <c r="A15" s="26">
        <v>1</v>
      </c>
      <c r="B15" s="37" t="s">
        <v>25</v>
      </c>
      <c r="C15" s="37"/>
      <c r="D15" s="37"/>
      <c r="E15" s="28">
        <f>E14*1.3</f>
        <v>291.2</v>
      </c>
      <c r="F15" s="29" t="s">
        <v>22</v>
      </c>
      <c r="G15" s="38"/>
      <c r="H15" s="28">
        <f t="shared" si="0"/>
        <v>0</v>
      </c>
      <c r="I15" s="112"/>
      <c r="J15" s="113"/>
    </row>
    <row r="16" s="3" customFormat="1" spans="1:10">
      <c r="A16" s="33">
        <v>3</v>
      </c>
      <c r="B16" s="34" t="s">
        <v>26</v>
      </c>
      <c r="C16" s="34"/>
      <c r="D16" s="34"/>
      <c r="E16" s="35"/>
      <c r="F16" s="39"/>
      <c r="G16" s="35"/>
      <c r="H16" s="35"/>
      <c r="I16" s="35">
        <f>SUM(H17:H22)</f>
        <v>0</v>
      </c>
      <c r="J16" s="111"/>
    </row>
    <row r="17" s="3" customFormat="1" ht="13.5" spans="1:10">
      <c r="A17" s="26">
        <v>0</v>
      </c>
      <c r="B17" s="37" t="s">
        <v>27</v>
      </c>
      <c r="C17" s="37"/>
      <c r="D17" s="37"/>
      <c r="E17" s="40">
        <v>700</v>
      </c>
      <c r="F17" s="29" t="s">
        <v>28</v>
      </c>
      <c r="G17" s="40"/>
      <c r="H17" s="40">
        <f>+G17*E17</f>
        <v>0</v>
      </c>
      <c r="I17" s="112"/>
      <c r="J17" s="114"/>
    </row>
    <row r="18" s="3" customFormat="1" spans="1:10">
      <c r="A18" s="36">
        <v>4</v>
      </c>
      <c r="B18" s="41" t="s">
        <v>29</v>
      </c>
      <c r="C18" s="42"/>
      <c r="D18" s="43"/>
      <c r="E18" s="40"/>
      <c r="F18" s="29"/>
      <c r="G18" s="40"/>
      <c r="H18" s="40"/>
      <c r="I18" s="115">
        <f>SUM(H19:H20)</f>
        <v>0</v>
      </c>
      <c r="J18" s="114"/>
    </row>
    <row r="19" s="3" customFormat="1" ht="13.5" spans="1:10">
      <c r="A19" s="26">
        <v>0</v>
      </c>
      <c r="B19" s="27" t="s">
        <v>19</v>
      </c>
      <c r="C19" s="27"/>
      <c r="D19" s="27"/>
      <c r="E19" s="40">
        <v>284</v>
      </c>
      <c r="F19" s="29" t="s">
        <v>20</v>
      </c>
      <c r="G19" s="40"/>
      <c r="H19" s="40">
        <f>E19*G19</f>
        <v>0</v>
      </c>
      <c r="I19" s="112"/>
      <c r="J19" s="114"/>
    </row>
    <row r="20" s="3" customFormat="1" ht="25" customHeight="1" spans="1:10">
      <c r="A20" s="26">
        <v>1</v>
      </c>
      <c r="B20" s="44" t="s">
        <v>30</v>
      </c>
      <c r="C20" s="45"/>
      <c r="D20" s="46"/>
      <c r="E20" s="40">
        <v>209.1861</v>
      </c>
      <c r="F20" s="29" t="s">
        <v>22</v>
      </c>
      <c r="G20" s="47"/>
      <c r="H20" s="40">
        <f>E20*G20</f>
        <v>0</v>
      </c>
      <c r="I20" s="112"/>
      <c r="J20" s="114"/>
    </row>
    <row r="21" s="3" customFormat="1" spans="1:10">
      <c r="A21" s="36">
        <v>5</v>
      </c>
      <c r="B21" s="48" t="s">
        <v>31</v>
      </c>
      <c r="C21" s="49"/>
      <c r="D21" s="50"/>
      <c r="E21" s="40"/>
      <c r="F21" s="29"/>
      <c r="G21" s="40"/>
      <c r="H21" s="40"/>
      <c r="I21" s="115">
        <f>H22</f>
        <v>0</v>
      </c>
      <c r="J21" s="114"/>
    </row>
    <row r="22" s="3" customFormat="1" ht="13.5" spans="1:10">
      <c r="A22" s="26">
        <v>0</v>
      </c>
      <c r="B22" s="37" t="s">
        <v>32</v>
      </c>
      <c r="C22" s="37"/>
      <c r="D22" s="37"/>
      <c r="E22" s="28">
        <v>284</v>
      </c>
      <c r="F22" s="29" t="s">
        <v>20</v>
      </c>
      <c r="G22" s="28"/>
      <c r="H22" s="28">
        <f>E22*G22</f>
        <v>0</v>
      </c>
      <c r="I22" s="112"/>
      <c r="J22" s="113"/>
    </row>
    <row r="23" s="3" customFormat="1" spans="1:12">
      <c r="A23" s="26"/>
      <c r="B23" s="37"/>
      <c r="C23" s="37"/>
      <c r="D23" s="37"/>
      <c r="E23" s="28"/>
      <c r="F23" s="51"/>
      <c r="G23" s="28"/>
      <c r="H23" s="52"/>
      <c r="I23" s="112"/>
      <c r="L23" s="106"/>
    </row>
    <row r="24" ht="14.25" customHeight="1" spans="1:9">
      <c r="A24" s="53">
        <v>6</v>
      </c>
      <c r="B24" s="54" t="s">
        <v>33</v>
      </c>
      <c r="C24" s="55"/>
      <c r="D24" s="55"/>
      <c r="E24" s="56"/>
      <c r="F24" s="57"/>
      <c r="G24" s="56"/>
      <c r="H24" s="58"/>
      <c r="I24" s="116">
        <f>SUM(I10:I23)</f>
        <v>0</v>
      </c>
    </row>
    <row r="25" ht="14.25" customHeight="1" spans="1:9">
      <c r="A25" s="59"/>
      <c r="B25" s="60" t="s">
        <v>34</v>
      </c>
      <c r="C25" s="61"/>
      <c r="D25" s="61"/>
      <c r="E25" s="61"/>
      <c r="F25" s="61"/>
      <c r="G25" s="61"/>
      <c r="H25" s="62"/>
      <c r="I25" s="117">
        <f>I26+I27+I28+I29+I30+I31+I32+I33</f>
        <v>0</v>
      </c>
    </row>
    <row r="26" ht="14.25" customHeight="1" spans="1:9">
      <c r="A26" s="63">
        <v>1</v>
      </c>
      <c r="B26" s="64" t="s">
        <v>35</v>
      </c>
      <c r="C26" s="65"/>
      <c r="D26" s="65"/>
      <c r="E26" s="65"/>
      <c r="F26" s="66"/>
      <c r="G26" s="67">
        <v>0.1</v>
      </c>
      <c r="H26" s="68"/>
      <c r="I26" s="118">
        <f>G26*I24</f>
        <v>0</v>
      </c>
    </row>
    <row r="27" ht="14.25" customHeight="1" spans="1:9">
      <c r="A27" s="69">
        <v>2</v>
      </c>
      <c r="B27" s="70" t="s">
        <v>36</v>
      </c>
      <c r="C27" s="71"/>
      <c r="D27" s="71"/>
      <c r="E27" s="71"/>
      <c r="F27" s="72"/>
      <c r="G27" s="73">
        <v>0.18</v>
      </c>
      <c r="H27" s="74"/>
      <c r="I27" s="118">
        <f>I26*G27</f>
        <v>0</v>
      </c>
    </row>
    <row r="28" ht="15" spans="1:9">
      <c r="A28" s="69">
        <v>3</v>
      </c>
      <c r="B28" s="70" t="s">
        <v>37</v>
      </c>
      <c r="C28" s="71"/>
      <c r="D28" s="71"/>
      <c r="E28" s="71"/>
      <c r="F28" s="72"/>
      <c r="G28" s="73">
        <v>0.03</v>
      </c>
      <c r="H28" s="74"/>
      <c r="I28" s="118">
        <f>G28*I24</f>
        <v>0</v>
      </c>
    </row>
    <row r="29" ht="15" spans="1:9">
      <c r="A29" s="75">
        <v>5</v>
      </c>
      <c r="B29" s="70" t="s">
        <v>38</v>
      </c>
      <c r="C29" s="71"/>
      <c r="D29" s="71"/>
      <c r="E29" s="71"/>
      <c r="F29" s="72"/>
      <c r="G29" s="73">
        <v>0.025</v>
      </c>
      <c r="H29" s="74"/>
      <c r="I29" s="118">
        <f>G29*I24</f>
        <v>0</v>
      </c>
    </row>
    <row r="30" ht="15" spans="1:9">
      <c r="A30" s="76">
        <v>6</v>
      </c>
      <c r="B30" s="70" t="s">
        <v>39</v>
      </c>
      <c r="C30" s="71"/>
      <c r="D30" s="71"/>
      <c r="E30" s="71"/>
      <c r="F30" s="72"/>
      <c r="G30" s="77">
        <v>0.02</v>
      </c>
      <c r="H30" s="78"/>
      <c r="I30" s="118">
        <f>G30*I24</f>
        <v>0</v>
      </c>
    </row>
    <row r="31" ht="15" spans="1:9">
      <c r="A31" s="76">
        <v>7</v>
      </c>
      <c r="B31" s="70" t="s">
        <v>40</v>
      </c>
      <c r="C31" s="71"/>
      <c r="D31" s="71"/>
      <c r="E31" s="71"/>
      <c r="F31" s="72"/>
      <c r="G31" s="77">
        <v>0.001</v>
      </c>
      <c r="H31" s="78"/>
      <c r="I31" s="118">
        <f>G31*I24</f>
        <v>0</v>
      </c>
    </row>
    <row r="32" ht="15.75" spans="1:9">
      <c r="A32" s="79">
        <v>8</v>
      </c>
      <c r="B32" s="80" t="s">
        <v>41</v>
      </c>
      <c r="C32" s="81"/>
      <c r="D32" s="81"/>
      <c r="E32" s="81"/>
      <c r="F32" s="82"/>
      <c r="G32" s="77">
        <v>0.013</v>
      </c>
      <c r="H32" s="78"/>
      <c r="I32" s="119">
        <f>G32*I24</f>
        <v>0</v>
      </c>
    </row>
    <row r="33" ht="15.75" spans="1:9">
      <c r="A33" s="83">
        <v>9</v>
      </c>
      <c r="B33" s="70" t="s">
        <v>42</v>
      </c>
      <c r="C33" s="71"/>
      <c r="D33" s="71"/>
      <c r="E33" s="71"/>
      <c r="F33" s="72"/>
      <c r="G33" s="73">
        <v>0.05</v>
      </c>
      <c r="H33" s="74"/>
      <c r="I33" s="120">
        <f>I24*0.05</f>
        <v>0</v>
      </c>
    </row>
    <row r="34" ht="16.5" spans="1:10">
      <c r="A34" s="84"/>
      <c r="B34" s="85" t="s">
        <v>43</v>
      </c>
      <c r="C34" s="86"/>
      <c r="D34" s="86"/>
      <c r="E34" s="87"/>
      <c r="F34" s="88"/>
      <c r="G34" s="87"/>
      <c r="H34" s="89"/>
      <c r="I34" s="121">
        <f>I24+I25</f>
        <v>0</v>
      </c>
      <c r="J34" s="106"/>
    </row>
    <row r="35" spans="1:9">
      <c r="A35" s="90"/>
      <c r="B35" s="91"/>
      <c r="C35" s="91"/>
      <c r="D35" s="91"/>
      <c r="E35" s="92"/>
      <c r="F35" s="93"/>
      <c r="G35" s="92"/>
      <c r="H35" s="94"/>
      <c r="I35" s="94"/>
    </row>
    <row r="36" spans="1:9">
      <c r="A36" s="95"/>
      <c r="B36" s="91"/>
      <c r="C36" s="91"/>
      <c r="D36" s="91"/>
      <c r="E36" s="92"/>
      <c r="F36" s="93"/>
      <c r="G36" s="92"/>
      <c r="H36" s="96"/>
      <c r="I36" s="122"/>
    </row>
    <row r="37" spans="1:9">
      <c r="A37" s="95"/>
      <c r="B37" s="91"/>
      <c r="C37" s="91"/>
      <c r="D37" s="91"/>
      <c r="E37" s="92"/>
      <c r="F37" s="93"/>
      <c r="G37" s="92"/>
      <c r="H37" s="96"/>
      <c r="I37" s="123"/>
    </row>
    <row r="38" spans="1:9">
      <c r="A38" s="97"/>
      <c r="B38" s="97"/>
      <c r="C38" s="97"/>
      <c r="D38" s="91"/>
      <c r="E38" s="92"/>
      <c r="F38" s="93"/>
      <c r="G38" s="92"/>
      <c r="H38" s="96"/>
      <c r="I38" s="123"/>
    </row>
    <row r="39" spans="2:10">
      <c r="B39" s="98" t="s">
        <v>44</v>
      </c>
      <c r="C39" s="98"/>
      <c r="D39" s="98"/>
      <c r="E39" s="98"/>
      <c r="F39" s="98"/>
      <c r="G39" s="98"/>
      <c r="H39" s="98"/>
      <c r="I39" s="124"/>
      <c r="J39" s="125"/>
    </row>
    <row r="40" ht="15" spans="2:9">
      <c r="B40" s="99"/>
      <c r="C40" s="100"/>
      <c r="D40" s="100"/>
      <c r="E40" s="100"/>
      <c r="F40" s="100"/>
      <c r="G40" s="100"/>
      <c r="H40" s="100"/>
      <c r="I40" s="106"/>
    </row>
    <row r="41" spans="1:9">
      <c r="A41" s="1"/>
      <c r="B41" s="1"/>
      <c r="C41" s="1"/>
      <c r="D41" s="8"/>
      <c r="E41" s="8"/>
      <c r="F41" s="8"/>
      <c r="G41" s="8"/>
      <c r="H41" s="8"/>
      <c r="I41" s="106"/>
    </row>
    <row r="42" spans="9:9">
      <c r="I42" s="106"/>
    </row>
    <row r="43" spans="9:9">
      <c r="I43" s="126"/>
    </row>
    <row r="44" spans="9:9">
      <c r="I44" s="126"/>
    </row>
    <row r="46" spans="4:9">
      <c r="D46" s="101"/>
      <c r="E46" s="102"/>
      <c r="G46" s="102"/>
      <c r="I46" s="102"/>
    </row>
    <row r="47" spans="4:9">
      <c r="D47" s="101"/>
      <c r="E47" s="102"/>
      <c r="G47" s="102"/>
      <c r="I47" s="102"/>
    </row>
    <row r="48" spans="4:9">
      <c r="D48" s="101"/>
      <c r="E48" s="102"/>
      <c r="G48" s="102"/>
      <c r="I48" s="102"/>
    </row>
    <row r="49" spans="4:9">
      <c r="D49" s="101"/>
      <c r="E49" s="103"/>
      <c r="G49" s="103"/>
      <c r="I49" s="103"/>
    </row>
    <row r="50" spans="4:9">
      <c r="D50" s="104"/>
      <c r="E50" s="105"/>
      <c r="G50" s="105"/>
      <c r="I50" s="105"/>
    </row>
    <row r="51" spans="4:9">
      <c r="D51" s="96"/>
      <c r="E51" s="102"/>
      <c r="I51" s="102"/>
    </row>
    <row r="53" spans="2:3">
      <c r="B53" s="106"/>
      <c r="C53" s="106"/>
    </row>
    <row r="54" spans="2:3">
      <c r="B54" s="106"/>
      <c r="C54" s="106"/>
    </row>
    <row r="55" spans="2:3">
      <c r="B55" s="106"/>
      <c r="C55" s="106"/>
    </row>
    <row r="56" spans="2:3">
      <c r="B56" s="106"/>
      <c r="C56" s="106"/>
    </row>
    <row r="57" spans="2:3">
      <c r="B57" s="106"/>
      <c r="C57" s="106"/>
    </row>
    <row r="58" spans="2:3">
      <c r="B58" s="106"/>
      <c r="C58" s="106"/>
    </row>
    <row r="59" spans="2:3">
      <c r="B59" s="106"/>
      <c r="C59" s="106"/>
    </row>
    <row r="60" spans="2:3">
      <c r="B60" s="106"/>
      <c r="C60" s="106"/>
    </row>
    <row r="61" spans="2:3">
      <c r="B61" s="106"/>
      <c r="C61" s="106"/>
    </row>
    <row r="62" spans="2:3">
      <c r="B62" s="106"/>
      <c r="C62" s="106"/>
    </row>
    <row r="63" spans="2:3">
      <c r="B63" s="106"/>
      <c r="C63" s="106"/>
    </row>
    <row r="64" spans="2:3">
      <c r="B64" s="106"/>
      <c r="C64" s="106"/>
    </row>
    <row r="65" spans="2:3">
      <c r="B65" s="106"/>
      <c r="C65" s="106"/>
    </row>
    <row r="66" spans="2:3">
      <c r="B66" s="106"/>
      <c r="C66" s="106"/>
    </row>
    <row r="67" spans="2:3">
      <c r="B67" s="106"/>
      <c r="C67" s="106"/>
    </row>
    <row r="68" spans="2:3">
      <c r="B68" s="106"/>
      <c r="C68" s="106"/>
    </row>
    <row r="69" spans="2:5">
      <c r="B69" s="127"/>
      <c r="C69" s="128"/>
      <c r="E69" s="129"/>
    </row>
  </sheetData>
  <mergeCells count="31">
    <mergeCell ref="A1:I1"/>
    <mergeCell ref="A2:I2"/>
    <mergeCell ref="A3:I3"/>
    <mergeCell ref="A4:G4"/>
    <mergeCell ref="A5:B5"/>
    <mergeCell ref="C5:I5"/>
    <mergeCell ref="A6:B6"/>
    <mergeCell ref="C6:I6"/>
    <mergeCell ref="A7:B7"/>
    <mergeCell ref="C7:D7"/>
    <mergeCell ref="E7:I7"/>
    <mergeCell ref="A8:B8"/>
    <mergeCell ref="C8:I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5:H25"/>
    <mergeCell ref="A38:C38"/>
    <mergeCell ref="A41:C41"/>
  </mergeCells>
  <pageMargins left="0.25" right="0.25" top="0.75" bottom="0.75" header="0.3" footer="0.3"/>
  <pageSetup paperSize="1" scale="90" orientation="portrait" horizontalDpi="300" verticalDpi="300"/>
  <headerFooter alignWithMargins="0">
    <oddHeader>&amp;R
Pág:&amp;P de &amp;N</oddHeader>
    <oddFooter>&amp;CPágina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La Ortega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Latínta RD</cp:lastModifiedBy>
  <dcterms:created xsi:type="dcterms:W3CDTF">2025-11-08T15:28:00Z</dcterms:created>
  <dcterms:modified xsi:type="dcterms:W3CDTF">2025-11-27T17:03:42Z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9DADC142992D4D6C930B2CB66CEB9759_13</vt:lpwstr>
  </property>
  <property fmtid="{D5CDD505-2E9C-101B-9397-08002B2CF9AE}" pid="3" name="KSOProductBuildVer">
    <vt:lpwstr>2058-12.2.0.23155</vt:lpwstr>
  </property>
</Properties>
</file>